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<sst xmlns="http://schemas.openxmlformats.org/spreadsheetml/2006/main" count="50" uniqueCount="45">
  <si>
    <t>10 month</t>
  </si>
  <si>
    <t>12 month</t>
  </si>
  <si>
    <t>3 month</t>
  </si>
  <si>
    <t>Appointment</t>
  </si>
  <si>
    <t>Calendar Year</t>
  </si>
  <si>
    <t>Summer Term</t>
  </si>
  <si>
    <t xml:space="preserve">  % effort</t>
  </si>
  <si>
    <t xml:space="preserve">        PM</t>
  </si>
  <si>
    <t xml:space="preserve">  % effort </t>
  </si>
  <si>
    <t xml:space="preserve">         PM</t>
  </si>
  <si>
    <t>Academic Year (AY)</t>
  </si>
  <si>
    <t>9 months</t>
  </si>
  <si>
    <t>39 weeks</t>
  </si>
  <si>
    <t>Summer Term (SM)</t>
  </si>
  <si>
    <t>3 months</t>
  </si>
  <si>
    <t>13 weeks</t>
  </si>
  <si>
    <t xml:space="preserve">Calendar Year (CY) </t>
  </si>
  <si>
    <t>12 months</t>
  </si>
  <si>
    <t>52 weeks</t>
  </si>
  <si>
    <t xml:space="preserve"> </t>
  </si>
  <si>
    <t>To fill out the budget forms for the SF 424 R&amp;R grantees will need to convert percent-of-effort to person-months.  Below are</t>
  </si>
  <si>
    <t>a two examples of how person-months are applied:</t>
  </si>
  <si>
    <t>Example 1:</t>
  </si>
  <si>
    <t>Example 2:</t>
  </si>
  <si>
    <t>8 month</t>
  </si>
  <si>
    <t>PM</t>
  </si>
  <si>
    <t>365 days</t>
  </si>
  <si>
    <t>90 days</t>
  </si>
  <si>
    <t>273 days</t>
  </si>
  <si>
    <t xml:space="preserve">There are three basic salary (wage) bases: Calendar Year, Academic Year and Summer Term. Here is a month/week/days   </t>
  </si>
  <si>
    <t>breakout for each:</t>
  </si>
  <si>
    <t>Academic Year</t>
  </si>
  <si>
    <t>9 month</t>
  </si>
  <si>
    <t xml:space="preserve"> % effort</t>
  </si>
  <si>
    <t>Instructions:</t>
  </si>
  <si>
    <t>Percent of Time &amp; Effort to Person Months (PM)</t>
  </si>
  <si>
    <t>Interactive Conversion Table</t>
  </si>
  <si>
    <t>A PI on an AY appointment at a salary of $63,000 will have a monthly salary of $7,000 (one-ninth of the AY).</t>
  </si>
  <si>
    <t xml:space="preserve">25% of AY effort would equate to 2.25 person-months (9x.25=2.25).  The Budget figure for that effort would be </t>
  </si>
  <si>
    <t>$15,750 (7,000 multiplied by 2.25 AY months).</t>
  </si>
  <si>
    <t xml:space="preserve">A PI on a CY appointment at a salary of $72,000 will have a monthly salary of $6,000 (one-twelfth of total CY </t>
  </si>
  <si>
    <t xml:space="preserve">salary).  25% of CY effort would equate to 3 CY months (12x.25=3).  The budget figure for that effort would </t>
  </si>
  <si>
    <t>be$18,000 (6,000 multiplied by 3 CY months).</t>
  </si>
  <si>
    <t>hit enter.  The person month for 3, 8, 9, 10, and 12 will be displayed simultaneously.</t>
  </si>
  <si>
    <t>To use the chart simply insert the percent effort that you want to convert into the -0- of the 3 mo. Summer Term % effort line 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</si>
</sst>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44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9"/>
      <color indexed="20"/>
      <name val="Arial"/>
      <family val="0"/>
    </font>
    <font>
      <u val="single"/>
      <sz val="9"/>
      <color indexed="2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2" fillId="0" borderId="10" xfId="0" applyFont="1" applyBorder="1" applyAlignment="1">
      <alignment/>
    </xf>
    <xf numFmtId="2" fontId="2" fillId="0" borderId="0" xfId="0" applyNumberFormat="1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indent="8"/>
    </xf>
    <xf numFmtId="0" fontId="3" fillId="33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5" fillId="34" borderId="11" xfId="0" applyFont="1" applyFill="1" applyBorder="1" applyAlignment="1">
      <alignment/>
    </xf>
    <xf numFmtId="2" fontId="5" fillId="34" borderId="11" xfId="0" applyNumberFormat="1" applyFont="1" applyFill="1" applyBorder="1" applyAlignment="1">
      <alignment/>
    </xf>
    <xf numFmtId="2" fontId="5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5" fillId="0" borderId="11" xfId="0" applyFont="1" applyBorder="1" applyAlignment="1">
      <alignment/>
    </xf>
    <xf numFmtId="2" fontId="5" fillId="34" borderId="11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10</xdr:row>
      <xdr:rowOff>38100</xdr:rowOff>
    </xdr:from>
    <xdr:to>
      <xdr:col>0</xdr:col>
      <xdr:colOff>180975</xdr:colOff>
      <xdr:row>11</xdr:row>
      <xdr:rowOff>9525</xdr:rowOff>
    </xdr:to>
    <xdr:pic>
      <xdr:nvPicPr>
        <xdr:cNvPr id="1" name="Picture 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590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180975</xdr:colOff>
      <xdr:row>12</xdr:row>
      <xdr:rowOff>9525</xdr:rowOff>
    </xdr:to>
    <xdr:pic>
      <xdr:nvPicPr>
        <xdr:cNvPr id="2" name="Picture 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11</xdr:row>
      <xdr:rowOff>38100</xdr:rowOff>
    </xdr:from>
    <xdr:to>
      <xdr:col>0</xdr:col>
      <xdr:colOff>180975</xdr:colOff>
      <xdr:row>12</xdr:row>
      <xdr:rowOff>9525</xdr:rowOff>
    </xdr:to>
    <xdr:pic>
      <xdr:nvPicPr>
        <xdr:cNvPr id="3" name="Picture 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743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0</xdr:col>
      <xdr:colOff>180975</xdr:colOff>
      <xdr:row>13</xdr:row>
      <xdr:rowOff>9525</xdr:rowOff>
    </xdr:to>
    <xdr:pic>
      <xdr:nvPicPr>
        <xdr:cNvPr id="4" name="Picture 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0</xdr:col>
      <xdr:colOff>180975</xdr:colOff>
      <xdr:row>13</xdr:row>
      <xdr:rowOff>9525</xdr:rowOff>
    </xdr:to>
    <xdr:pic>
      <xdr:nvPicPr>
        <xdr:cNvPr id="5" name="Picture 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0</xdr:col>
      <xdr:colOff>180975</xdr:colOff>
      <xdr:row>13</xdr:row>
      <xdr:rowOff>9525</xdr:rowOff>
    </xdr:to>
    <xdr:pic>
      <xdr:nvPicPr>
        <xdr:cNvPr id="6" name="Picture 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38100</xdr:rowOff>
    </xdr:from>
    <xdr:to>
      <xdr:col>0</xdr:col>
      <xdr:colOff>180975</xdr:colOff>
      <xdr:row>15</xdr:row>
      <xdr:rowOff>9525</xdr:rowOff>
    </xdr:to>
    <xdr:pic>
      <xdr:nvPicPr>
        <xdr:cNvPr id="7" name="Picture 7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38100</xdr:rowOff>
    </xdr:from>
    <xdr:to>
      <xdr:col>0</xdr:col>
      <xdr:colOff>180975</xdr:colOff>
      <xdr:row>15</xdr:row>
      <xdr:rowOff>9525</xdr:rowOff>
    </xdr:to>
    <xdr:pic>
      <xdr:nvPicPr>
        <xdr:cNvPr id="8" name="Picture 8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</xdr:row>
      <xdr:rowOff>38100</xdr:rowOff>
    </xdr:from>
    <xdr:to>
      <xdr:col>0</xdr:col>
      <xdr:colOff>180975</xdr:colOff>
      <xdr:row>15</xdr:row>
      <xdr:rowOff>9525</xdr:rowOff>
    </xdr:to>
    <xdr:pic>
      <xdr:nvPicPr>
        <xdr:cNvPr id="9" name="Picture 9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00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38100</xdr:rowOff>
    </xdr:from>
    <xdr:to>
      <xdr:col>0</xdr:col>
      <xdr:colOff>180975</xdr:colOff>
      <xdr:row>16</xdr:row>
      <xdr:rowOff>9525</xdr:rowOff>
    </xdr:to>
    <xdr:pic>
      <xdr:nvPicPr>
        <xdr:cNvPr id="10" name="Picture 10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38100</xdr:rowOff>
    </xdr:from>
    <xdr:to>
      <xdr:col>0</xdr:col>
      <xdr:colOff>180975</xdr:colOff>
      <xdr:row>16</xdr:row>
      <xdr:rowOff>9525</xdr:rowOff>
    </xdr:to>
    <xdr:pic>
      <xdr:nvPicPr>
        <xdr:cNvPr id="11" name="Picture 1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38100</xdr:rowOff>
    </xdr:from>
    <xdr:to>
      <xdr:col>0</xdr:col>
      <xdr:colOff>180975</xdr:colOff>
      <xdr:row>16</xdr:row>
      <xdr:rowOff>9525</xdr:rowOff>
    </xdr:to>
    <xdr:pic>
      <xdr:nvPicPr>
        <xdr:cNvPr id="12" name="Picture 1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38100</xdr:rowOff>
    </xdr:from>
    <xdr:to>
      <xdr:col>0</xdr:col>
      <xdr:colOff>180975</xdr:colOff>
      <xdr:row>16</xdr:row>
      <xdr:rowOff>9525</xdr:rowOff>
    </xdr:to>
    <xdr:pic>
      <xdr:nvPicPr>
        <xdr:cNvPr id="13" name="Picture 1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15</xdr:row>
      <xdr:rowOff>38100</xdr:rowOff>
    </xdr:from>
    <xdr:to>
      <xdr:col>0</xdr:col>
      <xdr:colOff>180975</xdr:colOff>
      <xdr:row>16</xdr:row>
      <xdr:rowOff>9525</xdr:rowOff>
    </xdr:to>
    <xdr:pic>
      <xdr:nvPicPr>
        <xdr:cNvPr id="14" name="Picture 1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52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0</xdr:col>
      <xdr:colOff>180975</xdr:colOff>
      <xdr:row>17</xdr:row>
      <xdr:rowOff>9525</xdr:rowOff>
    </xdr:to>
    <xdr:pic>
      <xdr:nvPicPr>
        <xdr:cNvPr id="15" name="Picture 1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0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0</xdr:col>
      <xdr:colOff>180975</xdr:colOff>
      <xdr:row>17</xdr:row>
      <xdr:rowOff>9525</xdr:rowOff>
    </xdr:to>
    <xdr:pic>
      <xdr:nvPicPr>
        <xdr:cNvPr id="16" name="Picture 1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0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0</xdr:col>
      <xdr:colOff>180975</xdr:colOff>
      <xdr:row>17</xdr:row>
      <xdr:rowOff>9525</xdr:rowOff>
    </xdr:to>
    <xdr:pic>
      <xdr:nvPicPr>
        <xdr:cNvPr id="17" name="Picture 17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0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0</xdr:col>
      <xdr:colOff>180975</xdr:colOff>
      <xdr:row>17</xdr:row>
      <xdr:rowOff>9525</xdr:rowOff>
    </xdr:to>
    <xdr:pic>
      <xdr:nvPicPr>
        <xdr:cNvPr id="18" name="Picture 18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0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16</xdr:row>
      <xdr:rowOff>38100</xdr:rowOff>
    </xdr:from>
    <xdr:to>
      <xdr:col>0</xdr:col>
      <xdr:colOff>180975</xdr:colOff>
      <xdr:row>17</xdr:row>
      <xdr:rowOff>9525</xdr:rowOff>
    </xdr:to>
    <xdr:pic>
      <xdr:nvPicPr>
        <xdr:cNvPr id="19" name="Picture 19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505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180975</xdr:colOff>
      <xdr:row>18</xdr:row>
      <xdr:rowOff>9525</xdr:rowOff>
    </xdr:to>
    <xdr:pic>
      <xdr:nvPicPr>
        <xdr:cNvPr id="20" name="Picture 20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180975</xdr:colOff>
      <xdr:row>18</xdr:row>
      <xdr:rowOff>9525</xdr:rowOff>
    </xdr:to>
    <xdr:pic>
      <xdr:nvPicPr>
        <xdr:cNvPr id="21" name="Picture 2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180975</xdr:colOff>
      <xdr:row>18</xdr:row>
      <xdr:rowOff>9525</xdr:rowOff>
    </xdr:to>
    <xdr:pic>
      <xdr:nvPicPr>
        <xdr:cNvPr id="22" name="Picture 2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180975</xdr:colOff>
      <xdr:row>18</xdr:row>
      <xdr:rowOff>9525</xdr:rowOff>
    </xdr:to>
    <xdr:pic>
      <xdr:nvPicPr>
        <xdr:cNvPr id="23" name="Picture 2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17</xdr:row>
      <xdr:rowOff>38100</xdr:rowOff>
    </xdr:from>
    <xdr:to>
      <xdr:col>0</xdr:col>
      <xdr:colOff>180975</xdr:colOff>
      <xdr:row>18</xdr:row>
      <xdr:rowOff>9525</xdr:rowOff>
    </xdr:to>
    <xdr:pic>
      <xdr:nvPicPr>
        <xdr:cNvPr id="24" name="Picture 2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657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180975</xdr:colOff>
      <xdr:row>24</xdr:row>
      <xdr:rowOff>9525</xdr:rowOff>
    </xdr:to>
    <xdr:pic>
      <xdr:nvPicPr>
        <xdr:cNvPr id="25" name="Picture 2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180975</xdr:colOff>
      <xdr:row>24</xdr:row>
      <xdr:rowOff>9525</xdr:rowOff>
    </xdr:to>
    <xdr:pic>
      <xdr:nvPicPr>
        <xdr:cNvPr id="26" name="Picture 2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23</xdr:row>
      <xdr:rowOff>38100</xdr:rowOff>
    </xdr:from>
    <xdr:to>
      <xdr:col>0</xdr:col>
      <xdr:colOff>180975</xdr:colOff>
      <xdr:row>24</xdr:row>
      <xdr:rowOff>9525</xdr:rowOff>
    </xdr:to>
    <xdr:pic>
      <xdr:nvPicPr>
        <xdr:cNvPr id="27" name="Picture 27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571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0</xdr:col>
      <xdr:colOff>180975</xdr:colOff>
      <xdr:row>13</xdr:row>
      <xdr:rowOff>9525</xdr:rowOff>
    </xdr:to>
    <xdr:pic>
      <xdr:nvPicPr>
        <xdr:cNvPr id="28" name="Picture 28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12</xdr:row>
      <xdr:rowOff>38100</xdr:rowOff>
    </xdr:from>
    <xdr:to>
      <xdr:col>0</xdr:col>
      <xdr:colOff>180975</xdr:colOff>
      <xdr:row>13</xdr:row>
      <xdr:rowOff>9525</xdr:rowOff>
    </xdr:to>
    <xdr:pic>
      <xdr:nvPicPr>
        <xdr:cNvPr id="29" name="Picture 29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895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38100</xdr:rowOff>
    </xdr:from>
    <xdr:to>
      <xdr:col>0</xdr:col>
      <xdr:colOff>180975</xdr:colOff>
      <xdr:row>14</xdr:row>
      <xdr:rowOff>9525</xdr:rowOff>
    </xdr:to>
    <xdr:pic>
      <xdr:nvPicPr>
        <xdr:cNvPr id="30" name="Picture 30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38100</xdr:rowOff>
    </xdr:from>
    <xdr:to>
      <xdr:col>0</xdr:col>
      <xdr:colOff>180975</xdr:colOff>
      <xdr:row>14</xdr:row>
      <xdr:rowOff>9525</xdr:rowOff>
    </xdr:to>
    <xdr:pic>
      <xdr:nvPicPr>
        <xdr:cNvPr id="31" name="Picture 3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13</xdr:row>
      <xdr:rowOff>38100</xdr:rowOff>
    </xdr:from>
    <xdr:to>
      <xdr:col>0</xdr:col>
      <xdr:colOff>180975</xdr:colOff>
      <xdr:row>14</xdr:row>
      <xdr:rowOff>9525</xdr:rowOff>
    </xdr:to>
    <xdr:pic>
      <xdr:nvPicPr>
        <xdr:cNvPr id="32" name="Picture 3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47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38100</xdr:rowOff>
    </xdr:from>
    <xdr:to>
      <xdr:col>0</xdr:col>
      <xdr:colOff>180975</xdr:colOff>
      <xdr:row>23</xdr:row>
      <xdr:rowOff>9525</xdr:rowOff>
    </xdr:to>
    <xdr:pic>
      <xdr:nvPicPr>
        <xdr:cNvPr id="33" name="Picture 4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1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38100</xdr:rowOff>
    </xdr:from>
    <xdr:to>
      <xdr:col>0</xdr:col>
      <xdr:colOff>180975</xdr:colOff>
      <xdr:row>23</xdr:row>
      <xdr:rowOff>9525</xdr:rowOff>
    </xdr:to>
    <xdr:pic>
      <xdr:nvPicPr>
        <xdr:cNvPr id="34" name="Picture 4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1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22</xdr:row>
      <xdr:rowOff>38100</xdr:rowOff>
    </xdr:from>
    <xdr:to>
      <xdr:col>0</xdr:col>
      <xdr:colOff>180975</xdr:colOff>
      <xdr:row>23</xdr:row>
      <xdr:rowOff>9525</xdr:rowOff>
    </xdr:to>
    <xdr:pic>
      <xdr:nvPicPr>
        <xdr:cNvPr id="35" name="Picture 4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4194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180975</xdr:colOff>
      <xdr:row>19</xdr:row>
      <xdr:rowOff>9525</xdr:rowOff>
    </xdr:to>
    <xdr:pic>
      <xdr:nvPicPr>
        <xdr:cNvPr id="36" name="Picture 4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0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180975</xdr:colOff>
      <xdr:row>19</xdr:row>
      <xdr:rowOff>9525</xdr:rowOff>
    </xdr:to>
    <xdr:pic>
      <xdr:nvPicPr>
        <xdr:cNvPr id="37" name="Picture 4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0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18</xdr:row>
      <xdr:rowOff>38100</xdr:rowOff>
    </xdr:from>
    <xdr:to>
      <xdr:col>0</xdr:col>
      <xdr:colOff>180975</xdr:colOff>
      <xdr:row>19</xdr:row>
      <xdr:rowOff>9525</xdr:rowOff>
    </xdr:to>
    <xdr:pic>
      <xdr:nvPicPr>
        <xdr:cNvPr id="38" name="Picture 46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098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38100</xdr:rowOff>
    </xdr:from>
    <xdr:to>
      <xdr:col>0</xdr:col>
      <xdr:colOff>180975</xdr:colOff>
      <xdr:row>20</xdr:row>
      <xdr:rowOff>9525</xdr:rowOff>
    </xdr:to>
    <xdr:pic>
      <xdr:nvPicPr>
        <xdr:cNvPr id="39" name="Picture 47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6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38100</xdr:rowOff>
    </xdr:from>
    <xdr:to>
      <xdr:col>0</xdr:col>
      <xdr:colOff>180975</xdr:colOff>
      <xdr:row>20</xdr:row>
      <xdr:rowOff>9525</xdr:rowOff>
    </xdr:to>
    <xdr:pic>
      <xdr:nvPicPr>
        <xdr:cNvPr id="40" name="Picture 48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6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19</xdr:row>
      <xdr:rowOff>38100</xdr:rowOff>
    </xdr:from>
    <xdr:to>
      <xdr:col>0</xdr:col>
      <xdr:colOff>180975</xdr:colOff>
      <xdr:row>20</xdr:row>
      <xdr:rowOff>9525</xdr:rowOff>
    </xdr:to>
    <xdr:pic>
      <xdr:nvPicPr>
        <xdr:cNvPr id="41" name="Picture 49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9622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38100</xdr:rowOff>
    </xdr:from>
    <xdr:to>
      <xdr:col>0</xdr:col>
      <xdr:colOff>180975</xdr:colOff>
      <xdr:row>21</xdr:row>
      <xdr:rowOff>9525</xdr:rowOff>
    </xdr:to>
    <xdr:pic>
      <xdr:nvPicPr>
        <xdr:cNvPr id="42" name="Picture 50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1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38100</xdr:rowOff>
    </xdr:from>
    <xdr:to>
      <xdr:col>0</xdr:col>
      <xdr:colOff>180975</xdr:colOff>
      <xdr:row>21</xdr:row>
      <xdr:rowOff>9525</xdr:rowOff>
    </xdr:to>
    <xdr:pic>
      <xdr:nvPicPr>
        <xdr:cNvPr id="43" name="Picture 51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1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20</xdr:row>
      <xdr:rowOff>38100</xdr:rowOff>
    </xdr:from>
    <xdr:to>
      <xdr:col>0</xdr:col>
      <xdr:colOff>180975</xdr:colOff>
      <xdr:row>21</xdr:row>
      <xdr:rowOff>9525</xdr:rowOff>
    </xdr:to>
    <xdr:pic>
      <xdr:nvPicPr>
        <xdr:cNvPr id="44" name="Picture 52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1146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21</xdr:row>
      <xdr:rowOff>38100</xdr:rowOff>
    </xdr:from>
    <xdr:to>
      <xdr:col>0</xdr:col>
      <xdr:colOff>180975</xdr:colOff>
      <xdr:row>22</xdr:row>
      <xdr:rowOff>9525</xdr:rowOff>
    </xdr:to>
    <xdr:pic>
      <xdr:nvPicPr>
        <xdr:cNvPr id="45" name="Picture 53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21</xdr:row>
      <xdr:rowOff>38100</xdr:rowOff>
    </xdr:from>
    <xdr:to>
      <xdr:col>0</xdr:col>
      <xdr:colOff>180975</xdr:colOff>
      <xdr:row>22</xdr:row>
      <xdr:rowOff>9525</xdr:rowOff>
    </xdr:to>
    <xdr:pic>
      <xdr:nvPicPr>
        <xdr:cNvPr id="46" name="Picture 54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21</xdr:row>
      <xdr:rowOff>38100</xdr:rowOff>
    </xdr:from>
    <xdr:to>
      <xdr:col>0</xdr:col>
      <xdr:colOff>180975</xdr:colOff>
      <xdr:row>22</xdr:row>
      <xdr:rowOff>9525</xdr:rowOff>
    </xdr:to>
    <xdr:pic>
      <xdr:nvPicPr>
        <xdr:cNvPr id="47" name="Picture 55" descr="BD21298_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326707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GridLines="0" tabSelected="1" zoomScalePageLayoutView="0" workbookViewId="0" topLeftCell="A1">
      <selection activeCell="U16" sqref="U16"/>
    </sheetView>
  </sheetViews>
  <sheetFormatPr defaultColWidth="9.140625" defaultRowHeight="12.75"/>
  <cols>
    <col min="1" max="6" width="9.140625" style="1" customWidth="1"/>
    <col min="7" max="8" width="10.7109375" style="1" customWidth="1"/>
    <col min="9" max="9" width="4.7109375" style="1" customWidth="1"/>
    <col min="10" max="11" width="10.7109375" style="1" customWidth="1"/>
    <col min="12" max="12" width="4.7109375" style="1" customWidth="1"/>
    <col min="13" max="16" width="10.7109375" style="1" customWidth="1"/>
    <col min="17" max="17" width="4.7109375" style="1" customWidth="1"/>
    <col min="18" max="19" width="10.7109375" style="1" customWidth="1"/>
    <col min="20" max="16384" width="9.140625" style="1" customWidth="1"/>
  </cols>
  <sheetData>
    <row r="1" spans="8:17" ht="12">
      <c r="H1" s="3" t="s">
        <v>35</v>
      </c>
      <c r="K1" s="2"/>
      <c r="L1" s="2"/>
      <c r="M1" s="2"/>
      <c r="O1" s="3"/>
      <c r="P1" s="3"/>
      <c r="Q1" s="4"/>
    </row>
    <row r="2" spans="8:17" ht="12">
      <c r="H2" s="3" t="s">
        <v>36</v>
      </c>
      <c r="K2" s="2"/>
      <c r="L2" s="2"/>
      <c r="M2" s="2"/>
      <c r="O2" s="3"/>
      <c r="P2" s="3"/>
      <c r="Q2" s="4"/>
    </row>
    <row r="6" spans="1:14" ht="12">
      <c r="A6" s="28" t="s">
        <v>2</v>
      </c>
      <c r="B6" s="28"/>
      <c r="C6" s="5"/>
      <c r="D6" s="30" t="s">
        <v>24</v>
      </c>
      <c r="E6" s="31"/>
      <c r="F6" s="7"/>
      <c r="G6" s="28" t="s">
        <v>32</v>
      </c>
      <c r="H6" s="28"/>
      <c r="I6" s="6"/>
      <c r="J6" s="28" t="s">
        <v>0</v>
      </c>
      <c r="K6" s="28"/>
      <c r="L6" s="6"/>
      <c r="M6" s="28" t="s">
        <v>1</v>
      </c>
      <c r="N6" s="28"/>
    </row>
    <row r="7" spans="1:14" ht="12">
      <c r="A7" s="29" t="s">
        <v>5</v>
      </c>
      <c r="B7" s="29"/>
      <c r="C7" s="16"/>
      <c r="D7" s="32" t="s">
        <v>3</v>
      </c>
      <c r="E7" s="33"/>
      <c r="F7" s="7"/>
      <c r="G7" s="29" t="s">
        <v>31</v>
      </c>
      <c r="H7" s="34"/>
      <c r="I7" s="8"/>
      <c r="J7" s="29" t="s">
        <v>3</v>
      </c>
      <c r="K7" s="29"/>
      <c r="L7" s="8"/>
      <c r="M7" s="29" t="s">
        <v>4</v>
      </c>
      <c r="N7" s="29"/>
    </row>
    <row r="8" spans="1:14" ht="12">
      <c r="A8" s="8"/>
      <c r="B8" s="8"/>
      <c r="C8" s="8"/>
      <c r="D8" s="8"/>
      <c r="E8" s="7"/>
      <c r="F8" s="7"/>
      <c r="G8" s="8"/>
      <c r="H8" s="8"/>
      <c r="I8" s="8"/>
      <c r="J8" s="8"/>
      <c r="K8" s="8"/>
      <c r="L8" s="8"/>
      <c r="M8" s="8"/>
      <c r="N8" s="8"/>
    </row>
    <row r="9" spans="1:14" ht="12">
      <c r="A9" s="18" t="s">
        <v>8</v>
      </c>
      <c r="B9" s="18" t="s">
        <v>9</v>
      </c>
      <c r="C9" s="6"/>
      <c r="D9" s="18" t="s">
        <v>33</v>
      </c>
      <c r="E9" s="19" t="s">
        <v>25</v>
      </c>
      <c r="F9" s="7"/>
      <c r="G9" s="18" t="s">
        <v>6</v>
      </c>
      <c r="H9" s="18" t="s">
        <v>7</v>
      </c>
      <c r="I9" s="6"/>
      <c r="J9" s="18" t="s">
        <v>6</v>
      </c>
      <c r="K9" s="18" t="s">
        <v>7</v>
      </c>
      <c r="L9" s="6"/>
      <c r="M9" s="18" t="s">
        <v>6</v>
      </c>
      <c r="N9" s="18" t="s">
        <v>7</v>
      </c>
    </row>
    <row r="10" spans="3:7" ht="12">
      <c r="C10" s="9"/>
      <c r="E10" s="9"/>
      <c r="F10" s="9"/>
      <c r="G10" s="9"/>
    </row>
    <row r="11" spans="1:14" ht="12">
      <c r="A11" s="21">
        <v>5</v>
      </c>
      <c r="B11" s="22">
        <f aca="true" t="shared" si="0" ref="B11:B24">A11*0.03</f>
        <v>0.15</v>
      </c>
      <c r="C11" s="22"/>
      <c r="D11" s="21">
        <f aca="true" t="shared" si="1" ref="D11:D24">A11</f>
        <v>5</v>
      </c>
      <c r="E11" s="23">
        <f aca="true" t="shared" si="2" ref="E11:E24">D11*0.08</f>
        <v>0.4</v>
      </c>
      <c r="F11" s="24"/>
      <c r="G11" s="25">
        <f aca="true" t="shared" si="3" ref="G11:G24">A11</f>
        <v>5</v>
      </c>
      <c r="H11" s="22">
        <f aca="true" t="shared" si="4" ref="H11:H24">A11*0.09</f>
        <v>0.44999999999999996</v>
      </c>
      <c r="I11" s="21"/>
      <c r="J11" s="21">
        <f aca="true" t="shared" si="5" ref="J11:J24">A11</f>
        <v>5</v>
      </c>
      <c r="K11" s="26">
        <f aca="true" t="shared" si="6" ref="K11:K24">J11*0.1</f>
        <v>0.5</v>
      </c>
      <c r="L11" s="27"/>
      <c r="M11" s="21">
        <f aca="true" t="shared" si="7" ref="M11:M24">A11</f>
        <v>5</v>
      </c>
      <c r="N11" s="22">
        <f aca="true" t="shared" si="8" ref="N11:N24">M11*0.12</f>
        <v>0.6</v>
      </c>
    </row>
    <row r="12" spans="1:14" ht="12">
      <c r="A12" s="21">
        <v>10</v>
      </c>
      <c r="B12" s="22">
        <f t="shared" si="0"/>
        <v>0.3</v>
      </c>
      <c r="C12" s="22"/>
      <c r="D12" s="21">
        <f t="shared" si="1"/>
        <v>10</v>
      </c>
      <c r="E12" s="23">
        <f t="shared" si="2"/>
        <v>0.8</v>
      </c>
      <c r="F12" s="24"/>
      <c r="G12" s="25">
        <f t="shared" si="3"/>
        <v>10</v>
      </c>
      <c r="H12" s="22">
        <f t="shared" si="4"/>
        <v>0.8999999999999999</v>
      </c>
      <c r="I12" s="21"/>
      <c r="J12" s="21">
        <f t="shared" si="5"/>
        <v>10</v>
      </c>
      <c r="K12" s="26">
        <f t="shared" si="6"/>
        <v>1</v>
      </c>
      <c r="L12" s="27"/>
      <c r="M12" s="21">
        <f t="shared" si="7"/>
        <v>10</v>
      </c>
      <c r="N12" s="22">
        <f t="shared" si="8"/>
        <v>1.2</v>
      </c>
    </row>
    <row r="13" spans="1:14" ht="12">
      <c r="A13" s="21">
        <v>15</v>
      </c>
      <c r="B13" s="22">
        <f t="shared" si="0"/>
        <v>0.44999999999999996</v>
      </c>
      <c r="C13" s="22"/>
      <c r="D13" s="21">
        <f t="shared" si="1"/>
        <v>15</v>
      </c>
      <c r="E13" s="23">
        <f t="shared" si="2"/>
        <v>1.2</v>
      </c>
      <c r="F13" s="24"/>
      <c r="G13" s="25">
        <f t="shared" si="3"/>
        <v>15</v>
      </c>
      <c r="H13" s="22">
        <f t="shared" si="4"/>
        <v>1.3499999999999999</v>
      </c>
      <c r="I13" s="21"/>
      <c r="J13" s="21">
        <f t="shared" si="5"/>
        <v>15</v>
      </c>
      <c r="K13" s="26">
        <f t="shared" si="6"/>
        <v>1.5</v>
      </c>
      <c r="L13" s="27"/>
      <c r="M13" s="21">
        <f t="shared" si="7"/>
        <v>15</v>
      </c>
      <c r="N13" s="22">
        <f t="shared" si="8"/>
        <v>1.7999999999999998</v>
      </c>
    </row>
    <row r="14" spans="1:14" ht="12">
      <c r="A14" s="21">
        <v>20</v>
      </c>
      <c r="B14" s="22">
        <f t="shared" si="0"/>
        <v>0.6</v>
      </c>
      <c r="C14" s="22"/>
      <c r="D14" s="21">
        <f t="shared" si="1"/>
        <v>20</v>
      </c>
      <c r="E14" s="23">
        <f t="shared" si="2"/>
        <v>1.6</v>
      </c>
      <c r="F14" s="24"/>
      <c r="G14" s="25">
        <f t="shared" si="3"/>
        <v>20</v>
      </c>
      <c r="H14" s="22">
        <f t="shared" si="4"/>
        <v>1.7999999999999998</v>
      </c>
      <c r="I14" s="21"/>
      <c r="J14" s="21">
        <f t="shared" si="5"/>
        <v>20</v>
      </c>
      <c r="K14" s="26">
        <f t="shared" si="6"/>
        <v>2</v>
      </c>
      <c r="L14" s="27"/>
      <c r="M14" s="21">
        <f t="shared" si="7"/>
        <v>20</v>
      </c>
      <c r="N14" s="22">
        <f t="shared" si="8"/>
        <v>2.4</v>
      </c>
    </row>
    <row r="15" spans="1:14" ht="12">
      <c r="A15" s="21">
        <v>25</v>
      </c>
      <c r="B15" s="22">
        <f t="shared" si="0"/>
        <v>0.75</v>
      </c>
      <c r="C15" s="22"/>
      <c r="D15" s="21">
        <f t="shared" si="1"/>
        <v>25</v>
      </c>
      <c r="E15" s="23">
        <f t="shared" si="2"/>
        <v>2</v>
      </c>
      <c r="F15" s="24"/>
      <c r="G15" s="25">
        <f t="shared" si="3"/>
        <v>25</v>
      </c>
      <c r="H15" s="22">
        <f t="shared" si="4"/>
        <v>2.25</v>
      </c>
      <c r="I15" s="21"/>
      <c r="J15" s="21">
        <f t="shared" si="5"/>
        <v>25</v>
      </c>
      <c r="K15" s="26">
        <f t="shared" si="6"/>
        <v>2.5</v>
      </c>
      <c r="L15" s="27"/>
      <c r="M15" s="21">
        <f t="shared" si="7"/>
        <v>25</v>
      </c>
      <c r="N15" s="22">
        <f t="shared" si="8"/>
        <v>3</v>
      </c>
    </row>
    <row r="16" spans="1:14" ht="12">
      <c r="A16" s="21">
        <v>30</v>
      </c>
      <c r="B16" s="22">
        <f t="shared" si="0"/>
        <v>0.8999999999999999</v>
      </c>
      <c r="C16" s="22"/>
      <c r="D16" s="21">
        <f t="shared" si="1"/>
        <v>30</v>
      </c>
      <c r="E16" s="23">
        <f t="shared" si="2"/>
        <v>2.4</v>
      </c>
      <c r="F16" s="24"/>
      <c r="G16" s="25">
        <f t="shared" si="3"/>
        <v>30</v>
      </c>
      <c r="H16" s="22">
        <f t="shared" si="4"/>
        <v>2.6999999999999997</v>
      </c>
      <c r="I16" s="21"/>
      <c r="J16" s="21">
        <f t="shared" si="5"/>
        <v>30</v>
      </c>
      <c r="K16" s="26">
        <f t="shared" si="6"/>
        <v>3</v>
      </c>
      <c r="L16" s="27"/>
      <c r="M16" s="21">
        <f t="shared" si="7"/>
        <v>30</v>
      </c>
      <c r="N16" s="22">
        <f t="shared" si="8"/>
        <v>3.5999999999999996</v>
      </c>
    </row>
    <row r="17" spans="1:14" ht="12">
      <c r="A17" s="21">
        <v>35</v>
      </c>
      <c r="B17" s="22">
        <f t="shared" si="0"/>
        <v>1.05</v>
      </c>
      <c r="C17" s="22"/>
      <c r="D17" s="21">
        <f t="shared" si="1"/>
        <v>35</v>
      </c>
      <c r="E17" s="23">
        <f t="shared" si="2"/>
        <v>2.8000000000000003</v>
      </c>
      <c r="F17" s="24"/>
      <c r="G17" s="25">
        <f t="shared" si="3"/>
        <v>35</v>
      </c>
      <c r="H17" s="22">
        <f t="shared" si="4"/>
        <v>3.15</v>
      </c>
      <c r="I17" s="21"/>
      <c r="J17" s="21">
        <f t="shared" si="5"/>
        <v>35</v>
      </c>
      <c r="K17" s="26">
        <f t="shared" si="6"/>
        <v>3.5</v>
      </c>
      <c r="L17" s="27"/>
      <c r="M17" s="21">
        <f t="shared" si="7"/>
        <v>35</v>
      </c>
      <c r="N17" s="22">
        <f t="shared" si="8"/>
        <v>4.2</v>
      </c>
    </row>
    <row r="18" spans="1:14" ht="12">
      <c r="A18" s="21">
        <v>40</v>
      </c>
      <c r="B18" s="22">
        <f t="shared" si="0"/>
        <v>1.2</v>
      </c>
      <c r="C18" s="22"/>
      <c r="D18" s="21">
        <f t="shared" si="1"/>
        <v>40</v>
      </c>
      <c r="E18" s="23">
        <f t="shared" si="2"/>
        <v>3.2</v>
      </c>
      <c r="F18" s="24"/>
      <c r="G18" s="25">
        <f t="shared" si="3"/>
        <v>40</v>
      </c>
      <c r="H18" s="22">
        <f t="shared" si="4"/>
        <v>3.5999999999999996</v>
      </c>
      <c r="I18" s="21"/>
      <c r="J18" s="21">
        <f t="shared" si="5"/>
        <v>40</v>
      </c>
      <c r="K18" s="26">
        <f t="shared" si="6"/>
        <v>4</v>
      </c>
      <c r="L18" s="27"/>
      <c r="M18" s="21">
        <f t="shared" si="7"/>
        <v>40</v>
      </c>
      <c r="N18" s="22">
        <f t="shared" si="8"/>
        <v>4.8</v>
      </c>
    </row>
    <row r="19" spans="1:14" ht="12">
      <c r="A19" s="21">
        <v>45</v>
      </c>
      <c r="B19" s="22">
        <f t="shared" si="0"/>
        <v>1.3499999999999999</v>
      </c>
      <c r="C19" s="22"/>
      <c r="D19" s="21">
        <f t="shared" si="1"/>
        <v>45</v>
      </c>
      <c r="E19" s="23">
        <f t="shared" si="2"/>
        <v>3.6</v>
      </c>
      <c r="F19" s="24"/>
      <c r="G19" s="25">
        <f t="shared" si="3"/>
        <v>45</v>
      </c>
      <c r="H19" s="22">
        <f t="shared" si="4"/>
        <v>4.05</v>
      </c>
      <c r="I19" s="21"/>
      <c r="J19" s="21">
        <f t="shared" si="5"/>
        <v>45</v>
      </c>
      <c r="K19" s="26">
        <f t="shared" si="6"/>
        <v>4.5</v>
      </c>
      <c r="L19" s="27"/>
      <c r="M19" s="21">
        <f t="shared" si="7"/>
        <v>45</v>
      </c>
      <c r="N19" s="22">
        <f t="shared" si="8"/>
        <v>5.3999999999999995</v>
      </c>
    </row>
    <row r="20" spans="1:14" ht="12">
      <c r="A20" s="21">
        <v>50</v>
      </c>
      <c r="B20" s="22">
        <f t="shared" si="0"/>
        <v>1.5</v>
      </c>
      <c r="C20" s="22"/>
      <c r="D20" s="21">
        <f t="shared" si="1"/>
        <v>50</v>
      </c>
      <c r="E20" s="23">
        <f t="shared" si="2"/>
        <v>4</v>
      </c>
      <c r="F20" s="24"/>
      <c r="G20" s="25">
        <f t="shared" si="3"/>
        <v>50</v>
      </c>
      <c r="H20" s="22">
        <f t="shared" si="4"/>
        <v>4.5</v>
      </c>
      <c r="I20" s="21"/>
      <c r="J20" s="21">
        <f t="shared" si="5"/>
        <v>50</v>
      </c>
      <c r="K20" s="26">
        <f t="shared" si="6"/>
        <v>5</v>
      </c>
      <c r="L20" s="27"/>
      <c r="M20" s="21">
        <f t="shared" si="7"/>
        <v>50</v>
      </c>
      <c r="N20" s="22">
        <f t="shared" si="8"/>
        <v>6</v>
      </c>
    </row>
    <row r="21" spans="1:14" ht="12">
      <c r="A21" s="21">
        <v>55</v>
      </c>
      <c r="B21" s="22">
        <f t="shared" si="0"/>
        <v>1.65</v>
      </c>
      <c r="C21" s="22"/>
      <c r="D21" s="21">
        <f t="shared" si="1"/>
        <v>55</v>
      </c>
      <c r="E21" s="23">
        <f t="shared" si="2"/>
        <v>4.4</v>
      </c>
      <c r="F21" s="24"/>
      <c r="G21" s="25">
        <f t="shared" si="3"/>
        <v>55</v>
      </c>
      <c r="H21" s="22">
        <f t="shared" si="4"/>
        <v>4.95</v>
      </c>
      <c r="I21" s="21"/>
      <c r="J21" s="21">
        <f t="shared" si="5"/>
        <v>55</v>
      </c>
      <c r="K21" s="26">
        <f t="shared" si="6"/>
        <v>5.5</v>
      </c>
      <c r="L21" s="27"/>
      <c r="M21" s="21">
        <f t="shared" si="7"/>
        <v>55</v>
      </c>
      <c r="N21" s="22">
        <f t="shared" si="8"/>
        <v>6.6</v>
      </c>
    </row>
    <row r="22" spans="1:14" ht="12">
      <c r="A22" s="21">
        <v>60</v>
      </c>
      <c r="B22" s="22">
        <f t="shared" si="0"/>
        <v>1.7999999999999998</v>
      </c>
      <c r="C22" s="22"/>
      <c r="D22" s="21">
        <f t="shared" si="1"/>
        <v>60</v>
      </c>
      <c r="E22" s="23">
        <f t="shared" si="2"/>
        <v>4.8</v>
      </c>
      <c r="F22" s="24"/>
      <c r="G22" s="25">
        <f t="shared" si="3"/>
        <v>60</v>
      </c>
      <c r="H22" s="22">
        <f t="shared" si="4"/>
        <v>5.3999999999999995</v>
      </c>
      <c r="I22" s="21"/>
      <c r="J22" s="21">
        <f t="shared" si="5"/>
        <v>60</v>
      </c>
      <c r="K22" s="26">
        <f t="shared" si="6"/>
        <v>6</v>
      </c>
      <c r="L22" s="27"/>
      <c r="M22" s="21">
        <f t="shared" si="7"/>
        <v>60</v>
      </c>
      <c r="N22" s="22">
        <f t="shared" si="8"/>
        <v>7.199999999999999</v>
      </c>
    </row>
    <row r="23" spans="1:14" ht="12">
      <c r="A23" s="21">
        <v>75</v>
      </c>
      <c r="B23" s="22">
        <f t="shared" si="0"/>
        <v>2.25</v>
      </c>
      <c r="C23" s="22"/>
      <c r="D23" s="21">
        <f t="shared" si="1"/>
        <v>75</v>
      </c>
      <c r="E23" s="23">
        <f t="shared" si="2"/>
        <v>6</v>
      </c>
      <c r="F23" s="24"/>
      <c r="G23" s="25">
        <f t="shared" si="3"/>
        <v>75</v>
      </c>
      <c r="H23" s="22">
        <f t="shared" si="4"/>
        <v>6.75</v>
      </c>
      <c r="I23" s="21"/>
      <c r="J23" s="21">
        <f t="shared" si="5"/>
        <v>75</v>
      </c>
      <c r="K23" s="26">
        <f t="shared" si="6"/>
        <v>7.5</v>
      </c>
      <c r="L23" s="27"/>
      <c r="M23" s="21">
        <f t="shared" si="7"/>
        <v>75</v>
      </c>
      <c r="N23" s="22">
        <f t="shared" si="8"/>
        <v>9</v>
      </c>
    </row>
    <row r="24" spans="1:18" ht="12">
      <c r="A24" s="21">
        <v>100</v>
      </c>
      <c r="B24" s="22">
        <f t="shared" si="0"/>
        <v>3</v>
      </c>
      <c r="C24" s="22"/>
      <c r="D24" s="21">
        <f t="shared" si="1"/>
        <v>100</v>
      </c>
      <c r="E24" s="23">
        <f t="shared" si="2"/>
        <v>8</v>
      </c>
      <c r="F24" s="24"/>
      <c r="G24" s="25">
        <f t="shared" si="3"/>
        <v>100</v>
      </c>
      <c r="H24" s="22">
        <f t="shared" si="4"/>
        <v>9</v>
      </c>
      <c r="I24" s="21"/>
      <c r="J24" s="21">
        <f t="shared" si="5"/>
        <v>100</v>
      </c>
      <c r="K24" s="26">
        <f t="shared" si="6"/>
        <v>10</v>
      </c>
      <c r="L24" s="27"/>
      <c r="M24" s="21">
        <f t="shared" si="7"/>
        <v>100</v>
      </c>
      <c r="N24" s="22">
        <f t="shared" si="8"/>
        <v>12</v>
      </c>
      <c r="R24" s="10"/>
    </row>
    <row r="25" spans="1:16" ht="12">
      <c r="A25" s="11" t="s">
        <v>34</v>
      </c>
      <c r="B25" s="12"/>
      <c r="C25" s="12"/>
      <c r="D25" s="12"/>
      <c r="E25" s="12"/>
      <c r="F25" s="12"/>
      <c r="G25" s="11"/>
      <c r="H25" s="11"/>
      <c r="I25" s="11"/>
      <c r="J25" s="11"/>
      <c r="K25" s="12"/>
      <c r="L25" s="12"/>
      <c r="M25" s="11"/>
      <c r="N25" s="11"/>
      <c r="O25" s="12"/>
      <c r="P25" s="11"/>
    </row>
    <row r="26" spans="1:16" ht="12">
      <c r="A26" s="11"/>
      <c r="B26" s="12"/>
      <c r="C26" s="12"/>
      <c r="D26" s="12"/>
      <c r="E26" s="12"/>
      <c r="F26" s="12"/>
      <c r="G26" s="11"/>
      <c r="H26" s="11"/>
      <c r="I26" s="11"/>
      <c r="J26" s="11"/>
      <c r="K26" s="12"/>
      <c r="L26" s="12"/>
      <c r="M26" s="11"/>
      <c r="N26" s="11"/>
      <c r="O26" s="12"/>
      <c r="P26" s="11"/>
    </row>
    <row r="27" spans="1:16" ht="12">
      <c r="A27" s="11" t="s">
        <v>44</v>
      </c>
      <c r="B27" s="12"/>
      <c r="C27" s="12"/>
      <c r="D27" s="12"/>
      <c r="E27" s="12"/>
      <c r="F27" s="12"/>
      <c r="G27" s="11"/>
      <c r="H27" s="11"/>
      <c r="I27" s="11"/>
      <c r="J27" s="11"/>
      <c r="K27" s="12"/>
      <c r="L27" s="12"/>
      <c r="M27" s="11"/>
      <c r="N27" s="11"/>
      <c r="O27" s="12"/>
      <c r="P27" s="11"/>
    </row>
    <row r="28" spans="1:16" ht="12">
      <c r="A28" s="11" t="s">
        <v>43</v>
      </c>
      <c r="B28" s="12"/>
      <c r="C28" s="12"/>
      <c r="D28" s="12"/>
      <c r="E28" s="12"/>
      <c r="F28" s="12"/>
      <c r="G28" s="11"/>
      <c r="H28" s="11"/>
      <c r="I28" s="11"/>
      <c r="J28" s="11"/>
      <c r="K28" s="12"/>
      <c r="L28" s="12"/>
      <c r="M28" s="11"/>
      <c r="N28" s="11"/>
      <c r="O28" s="12"/>
      <c r="P28" s="11"/>
    </row>
    <row r="29" spans="2:15" ht="12">
      <c r="B29" s="10"/>
      <c r="C29" s="10"/>
      <c r="D29" s="10"/>
      <c r="E29" s="10"/>
      <c r="F29" s="10"/>
      <c r="K29" s="10"/>
      <c r="L29" s="10"/>
      <c r="O29" s="10"/>
    </row>
    <row r="30" spans="2:15" ht="12">
      <c r="B30" s="10"/>
      <c r="C30" s="10"/>
      <c r="D30" s="10"/>
      <c r="E30" s="10"/>
      <c r="F30" s="10"/>
      <c r="K30" s="10"/>
      <c r="L30" s="10"/>
      <c r="O30" s="10"/>
    </row>
    <row r="31" spans="1:15" ht="12">
      <c r="A31" s="13" t="s">
        <v>29</v>
      </c>
      <c r="K31" s="10"/>
      <c r="L31" s="10"/>
      <c r="O31" s="10"/>
    </row>
    <row r="32" spans="1:15" ht="12">
      <c r="A32" s="13" t="s">
        <v>30</v>
      </c>
      <c r="K32" s="10"/>
      <c r="L32" s="10"/>
      <c r="O32" s="10"/>
    </row>
    <row r="33" spans="1:15" ht="12">
      <c r="A33" s="13"/>
      <c r="K33" s="10"/>
      <c r="L33" s="10"/>
      <c r="O33" s="10"/>
    </row>
    <row r="34" spans="1:11" ht="12">
      <c r="A34" s="13" t="s">
        <v>10</v>
      </c>
      <c r="D34" s="14" t="s">
        <v>11</v>
      </c>
      <c r="E34" s="14"/>
      <c r="F34" s="13" t="s">
        <v>12</v>
      </c>
      <c r="H34" s="13" t="s">
        <v>28</v>
      </c>
      <c r="K34" s="10"/>
    </row>
    <row r="35" spans="1:11" ht="12">
      <c r="A35" s="13" t="s">
        <v>13</v>
      </c>
      <c r="D35" s="14" t="s">
        <v>14</v>
      </c>
      <c r="E35" s="14"/>
      <c r="F35" s="13" t="s">
        <v>15</v>
      </c>
      <c r="H35" s="13" t="s">
        <v>27</v>
      </c>
      <c r="K35" s="10"/>
    </row>
    <row r="36" spans="1:11" ht="12">
      <c r="A36" s="13" t="s">
        <v>16</v>
      </c>
      <c r="D36" s="14" t="s">
        <v>17</v>
      </c>
      <c r="E36" s="14"/>
      <c r="F36" s="13" t="s">
        <v>18</v>
      </c>
      <c r="H36" s="13" t="s">
        <v>26</v>
      </c>
      <c r="K36" s="10"/>
    </row>
    <row r="37" spans="1:15" ht="12">
      <c r="A37" s="13" t="s">
        <v>19</v>
      </c>
      <c r="K37" s="10"/>
      <c r="L37" s="10"/>
      <c r="O37" s="10"/>
    </row>
    <row r="38" spans="1:15" ht="12">
      <c r="A38" s="13" t="s">
        <v>20</v>
      </c>
      <c r="K38" s="10"/>
      <c r="L38" s="10"/>
      <c r="O38" s="10"/>
    </row>
    <row r="39" spans="1:15" ht="12">
      <c r="A39" s="13" t="s">
        <v>21</v>
      </c>
      <c r="K39" s="10"/>
      <c r="L39" s="10"/>
      <c r="O39" s="10"/>
    </row>
    <row r="40" spans="1:15" ht="12">
      <c r="A40" s="15"/>
      <c r="K40" s="10"/>
      <c r="L40" s="10"/>
      <c r="O40" s="10"/>
    </row>
    <row r="41" spans="1:15" ht="12">
      <c r="A41" s="20" t="s">
        <v>22</v>
      </c>
      <c r="B41" s="15"/>
      <c r="C41" s="15"/>
      <c r="D41" s="15"/>
      <c r="E41" s="15"/>
      <c r="F41" s="15"/>
      <c r="K41" s="10"/>
      <c r="L41" s="10"/>
      <c r="O41" s="10"/>
    </row>
    <row r="42" spans="1:12" ht="12.75">
      <c r="A42" s="15"/>
      <c r="C42" t="s">
        <v>37</v>
      </c>
      <c r="D42"/>
      <c r="E42"/>
      <c r="F42" s="17"/>
      <c r="G42"/>
      <c r="H42"/>
      <c r="I42"/>
      <c r="J42"/>
      <c r="K42"/>
      <c r="L42" s="10"/>
    </row>
    <row r="43" spans="1:11" ht="12.75">
      <c r="A43" s="15"/>
      <c r="C43" t="s">
        <v>38</v>
      </c>
      <c r="D43"/>
      <c r="E43"/>
      <c r="F43"/>
      <c r="G43"/>
      <c r="H43"/>
      <c r="I43"/>
      <c r="J43"/>
      <c r="K43"/>
    </row>
    <row r="44" spans="3:11" ht="12.75">
      <c r="C44" t="s">
        <v>39</v>
      </c>
      <c r="D44"/>
      <c r="E44"/>
      <c r="F44"/>
      <c r="G44"/>
      <c r="H44"/>
      <c r="I44"/>
      <c r="J44"/>
      <c r="K44"/>
    </row>
    <row r="46" ht="12">
      <c r="A46" s="1" t="s">
        <v>23</v>
      </c>
    </row>
    <row r="47" spans="3:11" ht="12.75">
      <c r="C47" t="s">
        <v>40</v>
      </c>
      <c r="D47"/>
      <c r="E47"/>
      <c r="F47"/>
      <c r="G47"/>
      <c r="H47"/>
      <c r="I47"/>
      <c r="J47"/>
      <c r="K47"/>
    </row>
    <row r="48" spans="3:11" ht="12.75">
      <c r="C48" t="s">
        <v>41</v>
      </c>
      <c r="D48"/>
      <c r="E48"/>
      <c r="F48"/>
      <c r="G48"/>
      <c r="H48"/>
      <c r="I48"/>
      <c r="J48"/>
      <c r="K48"/>
    </row>
    <row r="49" spans="3:11" ht="12.75">
      <c r="C49" t="s">
        <v>42</v>
      </c>
      <c r="D49"/>
      <c r="E49"/>
      <c r="F49"/>
      <c r="G49"/>
      <c r="H49"/>
      <c r="I49"/>
      <c r="J49"/>
      <c r="K49"/>
    </row>
  </sheetData>
  <sheetProtection/>
  <mergeCells count="10">
    <mergeCell ref="A6:B6"/>
    <mergeCell ref="A7:B7"/>
    <mergeCell ref="M6:N6"/>
    <mergeCell ref="M7:N7"/>
    <mergeCell ref="D6:E6"/>
    <mergeCell ref="D7:E7"/>
    <mergeCell ref="G6:H6"/>
    <mergeCell ref="G7:H7"/>
    <mergeCell ref="J6:K6"/>
    <mergeCell ref="J7:K7"/>
  </mergeCells>
  <printOptions/>
  <pageMargins left="0.5" right="0.3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 of Time &amp; Effort to Person Months (PM) Interactive Conversion Table - 4/21/2006</dc:title>
  <dc:subject>Percent of Time &amp; Effort to Person Months (PM) Interactive Conversion Table - 4/21/2006</dc:subject>
  <dc:creator/>
  <cp:keywords>Percent of Time &amp; Effort to Person Months (PM) Interactive Conversion Table - 4/21/2006</cp:keywords>
  <dc:description/>
  <cp:lastModifiedBy>Natasa Raskovic</cp:lastModifiedBy>
  <cp:lastPrinted>2008-05-08T22:16:23Z</cp:lastPrinted>
  <dcterms:created xsi:type="dcterms:W3CDTF">2006-04-19T18:07:05Z</dcterms:created>
  <dcterms:modified xsi:type="dcterms:W3CDTF">2021-04-05T21:56:38Z</dcterms:modified>
  <cp:category/>
  <cp:version/>
  <cp:contentType/>
  <cp:contentStatus/>
</cp:coreProperties>
</file>